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ubuc1/Desktop/Gold/"/>
    </mc:Choice>
  </mc:AlternateContent>
  <xr:revisionPtr revIDLastSave="0" documentId="13_ncr:1_{26023AB8-E488-A740-B555-FC21A3B164E9}" xr6:coauthVersionLast="47" xr6:coauthVersionMax="47" xr10:uidLastSave="{00000000-0000-0000-0000-000000000000}"/>
  <bookViews>
    <workbookView xWindow="3880" yWindow="7800" windowWidth="25600" windowHeight="1902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6" i="1"/>
  <c r="G5" i="1" l="1"/>
  <c r="G9" i="1"/>
  <c r="H9" i="1" s="1"/>
  <c r="G8" i="1"/>
  <c r="H8" i="1" s="1"/>
  <c r="G7" i="1"/>
  <c r="H7" i="1" s="1"/>
  <c r="G6" i="1"/>
  <c r="H6" i="1" s="1"/>
  <c r="G10" i="1" l="1"/>
  <c r="H5" i="1"/>
  <c r="E10" i="1"/>
  <c r="H10" i="1" l="1"/>
</calcChain>
</file>

<file path=xl/sharedStrings.xml><?xml version="1.0" encoding="utf-8"?>
<sst xmlns="http://schemas.openxmlformats.org/spreadsheetml/2006/main" count="21" uniqueCount="21">
  <si>
    <t>Portefeuille "pépère"</t>
  </si>
  <si>
    <t>Quantité</t>
  </si>
  <si>
    <t>FNV</t>
  </si>
  <si>
    <t>OLA</t>
  </si>
  <si>
    <t>Valeur</t>
  </si>
  <si>
    <t>Franco-Nevada</t>
  </si>
  <si>
    <t>Orla</t>
  </si>
  <si>
    <t>FNB iShares Gold Bullion</t>
  </si>
  <si>
    <t>Pièces en or 1 oz</t>
  </si>
  <si>
    <t>Feuilles d'érable</t>
  </si>
  <si>
    <t>Nom</t>
  </si>
  <si>
    <t>Symbole</t>
  </si>
  <si>
    <t>Écart (en %)</t>
  </si>
  <si>
    <t>Valeur au 1er février 2021</t>
  </si>
  <si>
    <t>CGL</t>
  </si>
  <si>
    <t>Prix d'achat au 1er février 2021</t>
  </si>
  <si>
    <t xml:space="preserve">Note : * Le 9 février 2022, Kirkland Lake et Agnico ont complété leur fusion. Chaque action de KL a été échangée pour 0,7935 action de AEM. </t>
  </si>
  <si>
    <t>AEM</t>
  </si>
  <si>
    <t>Agnico-Eagle*</t>
  </si>
  <si>
    <t>Prix au 1er octobre 2022</t>
  </si>
  <si>
    <t>Valeur au 1er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</si>
</sst>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$-C0C]"/>
    <numFmt numFmtId="165" formatCode="#,##0\ [$$-C0C]"/>
    <numFmt numFmtId="166" formatCode="0.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65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4" fillId="0" borderId="0" xfId="0" applyFont="1"/>
    <xf numFmtId="166" fontId="1" fillId="0" borderId="1" xfId="0" applyNumberFormat="1" applyFont="1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1" xfId="0" applyNumberFormat="1" applyFont="1" applyBorder="1" applyAlignment="1">
      <alignment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abSelected="1" workbookViewId="0">
      <selection activeCell="G4" sqref="G4"/>
    </sheetView>
  </sheetViews>
  <sheetFormatPr baseColWidth="10" defaultRowHeight="16" x14ac:dyDescent="0.2"/>
  <cols>
    <col min="1" max="1" width="19.1640625" customWidth="1"/>
    <col min="2" max="2" width="22.1640625" customWidth="1"/>
    <col min="3" max="3" width="15" customWidth="1"/>
    <col min="4" max="4" width="14.83203125" customWidth="1"/>
    <col min="5" max="5" width="13.83203125" customWidth="1"/>
    <col min="6" max="6" width="14" customWidth="1"/>
  </cols>
  <sheetData>
    <row r="2" spans="1:12" x14ac:dyDescent="0.2">
      <c r="A2" t="s">
        <v>0</v>
      </c>
    </row>
    <row r="4" spans="1:12" ht="51" x14ac:dyDescent="0.2">
      <c r="A4" s="4" t="s">
        <v>11</v>
      </c>
      <c r="B4" s="4" t="s">
        <v>10</v>
      </c>
      <c r="C4" s="4" t="s">
        <v>1</v>
      </c>
      <c r="D4" s="5" t="s">
        <v>15</v>
      </c>
      <c r="E4" s="5" t="s">
        <v>13</v>
      </c>
      <c r="F4" s="5" t="s">
        <v>19</v>
      </c>
      <c r="G4" s="5" t="s">
        <v>20</v>
      </c>
      <c r="H4" s="5" t="s">
        <v>12</v>
      </c>
    </row>
    <row r="5" spans="1:12" x14ac:dyDescent="0.2">
      <c r="A5" s="8" t="s">
        <v>8</v>
      </c>
      <c r="B5" s="8" t="s">
        <v>9</v>
      </c>
      <c r="C5" s="8">
        <v>3</v>
      </c>
      <c r="D5" s="9">
        <v>2390.88</v>
      </c>
      <c r="E5" s="10">
        <v>7173</v>
      </c>
      <c r="F5" s="9">
        <v>2297.86</v>
      </c>
      <c r="G5" s="10">
        <f>C5*F5</f>
        <v>6893.58</v>
      </c>
      <c r="H5" s="11">
        <f>(G5/E5)-1</f>
        <v>-3.8954412379757386E-2</v>
      </c>
    </row>
    <row r="6" spans="1:12" ht="16" customHeight="1" x14ac:dyDescent="0.4">
      <c r="A6" s="8" t="s">
        <v>14</v>
      </c>
      <c r="B6" s="8" t="s">
        <v>7</v>
      </c>
      <c r="C6" s="8">
        <v>2780</v>
      </c>
      <c r="D6" s="9">
        <v>15.45</v>
      </c>
      <c r="E6" s="10">
        <f>C6*D6</f>
        <v>42951</v>
      </c>
      <c r="F6" s="9">
        <v>13.49</v>
      </c>
      <c r="G6" s="10">
        <f>C6*F6</f>
        <v>37502.199999999997</v>
      </c>
      <c r="H6" s="11">
        <f>(G6/E6)-1</f>
        <v>-0.12686084142394827</v>
      </c>
      <c r="L6" s="6"/>
    </row>
    <row r="7" spans="1:12" x14ac:dyDescent="0.2">
      <c r="A7" s="8" t="s">
        <v>2</v>
      </c>
      <c r="B7" s="8" t="s">
        <v>5</v>
      </c>
      <c r="C7" s="8">
        <v>158</v>
      </c>
      <c r="D7" s="9">
        <v>157.28</v>
      </c>
      <c r="E7" s="10">
        <v>24850</v>
      </c>
      <c r="F7" s="9">
        <v>165</v>
      </c>
      <c r="G7" s="10">
        <f t="shared" ref="G7:G9" si="0">C7*F7</f>
        <v>26070</v>
      </c>
      <c r="H7" s="11">
        <f t="shared" ref="H7:H10" si="1">(G7/E7)-1</f>
        <v>4.9094567404426526E-2</v>
      </c>
    </row>
    <row r="8" spans="1:12" x14ac:dyDescent="0.2">
      <c r="A8" s="8" t="s">
        <v>17</v>
      </c>
      <c r="B8" s="8" t="s">
        <v>18</v>
      </c>
      <c r="C8" s="8">
        <v>242.81100000000001</v>
      </c>
      <c r="D8" s="9">
        <v>61.77</v>
      </c>
      <c r="E8" s="10">
        <f>C8*D8</f>
        <v>14998.43547</v>
      </c>
      <c r="F8" s="9">
        <v>58.36</v>
      </c>
      <c r="G8" s="10">
        <f t="shared" si="0"/>
        <v>14170.44996</v>
      </c>
      <c r="H8" s="11">
        <f t="shared" si="1"/>
        <v>-5.5204791970212108E-2</v>
      </c>
    </row>
    <row r="9" spans="1:12" x14ac:dyDescent="0.2">
      <c r="A9" s="8" t="s">
        <v>3</v>
      </c>
      <c r="B9" s="8" t="s">
        <v>6</v>
      </c>
      <c r="C9" s="8">
        <v>1780</v>
      </c>
      <c r="D9" s="9">
        <v>5.62</v>
      </c>
      <c r="E9" s="10">
        <v>10004</v>
      </c>
      <c r="F9" s="12">
        <v>4.51</v>
      </c>
      <c r="G9" s="10">
        <f t="shared" si="0"/>
        <v>8027.7999999999993</v>
      </c>
      <c r="H9" s="11">
        <f t="shared" si="1"/>
        <v>-0.19754098360655747</v>
      </c>
    </row>
    <row r="10" spans="1:12" x14ac:dyDescent="0.2">
      <c r="A10" s="3" t="s">
        <v>4</v>
      </c>
      <c r="B10" s="3"/>
      <c r="C10" s="1"/>
      <c r="D10" s="1"/>
      <c r="E10" s="2">
        <f>SUM(E5:E9)</f>
        <v>99976.435469999997</v>
      </c>
      <c r="F10" s="1"/>
      <c r="G10" s="2">
        <f>SUM(G5:G9)</f>
        <v>92664.02996</v>
      </c>
      <c r="H10" s="7">
        <f t="shared" si="1"/>
        <v>-7.3141290501342549E-2</v>
      </c>
    </row>
    <row r="12" spans="1:12" x14ac:dyDescent="0.2">
      <c r="A12" t="s">
        <v>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Informatique</dc:creator>
  <cp:lastModifiedBy>Microsoft Office User</cp:lastModifiedBy>
  <dcterms:created xsi:type="dcterms:W3CDTF">2021-02-07T14:45:34Z</dcterms:created>
  <dcterms:modified xsi:type="dcterms:W3CDTF">2022-10-01T13:34:00Z</dcterms:modified>
</cp:coreProperties>
</file>